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cxbui\Desktop\"/>
    </mc:Choice>
  </mc:AlternateContent>
  <xr:revisionPtr revIDLastSave="0" documentId="8_{86C76EAB-0196-4B39-BAF7-4D667AB6A3A9}" xr6:coauthVersionLast="43" xr6:coauthVersionMax="43" xr10:uidLastSave="{00000000-0000-0000-0000-000000000000}"/>
  <bookViews>
    <workbookView xWindow="38280" yWindow="-120" windowWidth="38640" windowHeight="21240" xr2:uid="{00000000-000D-0000-FFFF-FFFF00000000}"/>
  </bookViews>
  <sheets>
    <sheet name="Final" sheetId="3" r:id="rId1"/>
    <sheet name="Revised" sheetId="2" r:id="rId2"/>
    <sheet name="original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3" l="1"/>
  <c r="F10" i="3" s="1"/>
  <c r="E8" i="3"/>
  <c r="E10" i="3" s="1"/>
  <c r="D8" i="3"/>
  <c r="D10" i="3" s="1"/>
  <c r="C8" i="3"/>
  <c r="C10" i="3" s="1"/>
  <c r="B8" i="3"/>
  <c r="B10" i="3" s="1"/>
  <c r="F12" i="3" l="1"/>
  <c r="C8" i="2"/>
  <c r="C10" i="2" s="1"/>
  <c r="D8" i="2"/>
  <c r="D10" i="2" s="1"/>
  <c r="E8" i="2"/>
  <c r="E10" i="2" s="1"/>
  <c r="F8" i="2"/>
  <c r="F10" i="2" s="1"/>
  <c r="B8" i="2"/>
  <c r="B10" i="2" s="1"/>
  <c r="F12" i="2" l="1"/>
</calcChain>
</file>

<file path=xl/sharedStrings.xml><?xml version="1.0" encoding="utf-8"?>
<sst xmlns="http://schemas.openxmlformats.org/spreadsheetml/2006/main" count="45" uniqueCount="18">
  <si>
    <t>Services</t>
  </si>
  <si>
    <t>FY 2017</t>
  </si>
  <si>
    <t>FY 2018</t>
  </si>
  <si>
    <t>FY 2019</t>
  </si>
  <si>
    <t>FY 2020</t>
  </si>
  <si>
    <t>FY 2021</t>
  </si>
  <si>
    <t xml:space="preserve">District’s Financial and Compliance Audit </t>
  </si>
  <si>
    <t>Measure Q Performance Audit (includes quarterly AUP reports)</t>
  </si>
  <si>
    <t xml:space="preserve">Measure Q Financial Bond Audit </t>
  </si>
  <si>
    <t>Joint Health Management Board Financial Audit</t>
  </si>
  <si>
    <t>Total Fees</t>
  </si>
  <si>
    <t>New Measure X Financial Bond Audit</t>
  </si>
  <si>
    <t>New Measure X Performance Audit (includes quarterly AUP reports)</t>
  </si>
  <si>
    <t>5 year total</t>
  </si>
  <si>
    <t>*Note the quote is based on coexisting Measure Q and X audits.  If/when in the future Q is done then the cost of the Measure X audit will automatically increase to the full measure Q level.</t>
  </si>
  <si>
    <t>* Crow prefers to split the $15,000 save between distrcit and bond audits</t>
  </si>
  <si>
    <t xml:space="preserve">*A five year contract would include a bilateral termination clause where either party can terminate the contract only at the end of any audit, and with written notice no less than 3 months prior to December 15th. </t>
  </si>
  <si>
    <t>* Crow prefers to split the $15,000 save between district and bond audits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</si>
</sst>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4" x14ac:knownFonts="1"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EAAAA"/>
        <bgColor indexed="64"/>
      </patternFill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FFFFFF"/>
      </right>
      <top/>
      <bottom style="thick">
        <color rgb="FFED7D31"/>
      </bottom>
      <diagonal/>
    </border>
    <border>
      <left/>
      <right/>
      <top/>
      <bottom style="thick">
        <color rgb="FFED7D31"/>
      </bottom>
      <diagonal/>
    </border>
    <border>
      <left/>
      <right style="medium">
        <color rgb="FFD0CECE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6" fontId="2" fillId="0" borderId="3" xfId="0" applyNumberFormat="1" applyFont="1" applyBorder="1" applyAlignment="1">
      <alignment horizontal="right" vertical="center" wrapText="1"/>
    </xf>
    <xf numFmtId="6" fontId="2" fillId="0" borderId="0" xfId="0" applyNumberFormat="1" applyFont="1" applyAlignment="1">
      <alignment horizontal="right" vertical="center" wrapText="1"/>
    </xf>
    <xf numFmtId="0" fontId="2" fillId="3" borderId="3" xfId="0" applyFont="1" applyFill="1" applyBorder="1" applyAlignment="1">
      <alignment vertical="center" wrapText="1"/>
    </xf>
    <xf numFmtId="3" fontId="2" fillId="3" borderId="3" xfId="0" applyNumberFormat="1" applyFont="1" applyFill="1" applyBorder="1" applyAlignment="1">
      <alignment horizontal="right" vertical="center" wrapText="1"/>
    </xf>
    <xf numFmtId="3" fontId="2" fillId="3" borderId="0" xfId="0" applyNumberFormat="1" applyFont="1" applyFill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6" fontId="3" fillId="0" borderId="3" xfId="0" applyNumberFormat="1" applyFont="1" applyBorder="1" applyAlignment="1">
      <alignment horizontal="right" vertical="center" wrapText="1"/>
    </xf>
    <xf numFmtId="6" fontId="3" fillId="0" borderId="0" xfId="0" applyNumberFormat="1" applyFont="1" applyAlignment="1">
      <alignment horizontal="right" vertical="center" wrapText="1"/>
    </xf>
    <xf numFmtId="3" fontId="0" fillId="0" borderId="0" xfId="0" applyNumberFormat="1"/>
    <xf numFmtId="6" fontId="0" fillId="0" borderId="0" xfId="0" applyNumberFormat="1"/>
    <xf numFmtId="0" fontId="2" fillId="0" borderId="3" xfId="0" applyFont="1" applyFill="1" applyBorder="1" applyAlignment="1">
      <alignment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zoomScaleNormal="100" workbookViewId="0"/>
  </sheetViews>
  <sheetFormatPr defaultRowHeight="15" x14ac:dyDescent="0.25"/>
  <cols>
    <col min="1" max="1" width="56" customWidth="1"/>
    <col min="2" max="6" width="12.5703125" customWidth="1"/>
    <col min="7" max="7" width="12.42578125" customWidth="1"/>
  </cols>
  <sheetData>
    <row r="1" spans="1:6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ht="15.75" thickTop="1" x14ac:dyDescent="0.25">
      <c r="A2" s="3" t="s">
        <v>6</v>
      </c>
      <c r="B2" s="4">
        <v>135000</v>
      </c>
      <c r="C2" s="4">
        <v>139000</v>
      </c>
      <c r="D2" s="4">
        <v>139000</v>
      </c>
      <c r="E2" s="4">
        <v>139000</v>
      </c>
      <c r="F2" s="5">
        <v>145000</v>
      </c>
    </row>
    <row r="3" spans="1:6" x14ac:dyDescent="0.25">
      <c r="A3" s="6" t="s">
        <v>7</v>
      </c>
      <c r="B3" s="7">
        <v>18000</v>
      </c>
      <c r="C3" s="7">
        <v>19000</v>
      </c>
      <c r="D3" s="7">
        <v>19000</v>
      </c>
      <c r="E3" s="7">
        <v>0</v>
      </c>
      <c r="F3" s="8">
        <v>0</v>
      </c>
    </row>
    <row r="4" spans="1:6" x14ac:dyDescent="0.25">
      <c r="A4" s="3" t="s">
        <v>8</v>
      </c>
      <c r="B4" s="9">
        <v>3000</v>
      </c>
      <c r="C4" s="9">
        <v>3000</v>
      </c>
      <c r="D4" s="9">
        <v>3000</v>
      </c>
      <c r="E4" s="9">
        <v>0</v>
      </c>
      <c r="F4" s="10">
        <v>0</v>
      </c>
    </row>
    <row r="5" spans="1:6" x14ac:dyDescent="0.25">
      <c r="A5" s="3" t="s">
        <v>12</v>
      </c>
      <c r="B5" s="9">
        <v>0</v>
      </c>
      <c r="C5" s="9">
        <v>12000</v>
      </c>
      <c r="D5" s="9">
        <v>12000</v>
      </c>
      <c r="E5" s="9">
        <v>20000</v>
      </c>
      <c r="F5" s="10">
        <v>20000</v>
      </c>
    </row>
    <row r="6" spans="1:6" x14ac:dyDescent="0.25">
      <c r="A6" s="3" t="s">
        <v>11</v>
      </c>
      <c r="B6" s="9">
        <v>0</v>
      </c>
      <c r="C6" s="9">
        <v>3000</v>
      </c>
      <c r="D6" s="9">
        <v>3000</v>
      </c>
      <c r="E6" s="9">
        <v>3000</v>
      </c>
      <c r="F6" s="10">
        <v>3000</v>
      </c>
    </row>
    <row r="7" spans="1:6" x14ac:dyDescent="0.25">
      <c r="A7" s="6" t="s">
        <v>9</v>
      </c>
      <c r="B7" s="7">
        <v>23000</v>
      </c>
      <c r="C7" s="7">
        <v>24000</v>
      </c>
      <c r="D7" s="7">
        <v>24000</v>
      </c>
      <c r="E7" s="7">
        <v>24000</v>
      </c>
      <c r="F7" s="8">
        <v>25000</v>
      </c>
    </row>
    <row r="8" spans="1:6" x14ac:dyDescent="0.25">
      <c r="A8" s="11" t="s">
        <v>10</v>
      </c>
      <c r="B8" s="12">
        <f>SUM(B2:B7)</f>
        <v>179000</v>
      </c>
      <c r="C8" s="12">
        <f t="shared" ref="C8:F8" si="0">SUM(C2:C7)</f>
        <v>200000</v>
      </c>
      <c r="D8" s="12">
        <f t="shared" si="0"/>
        <v>200000</v>
      </c>
      <c r="E8" s="12">
        <f t="shared" si="0"/>
        <v>186000</v>
      </c>
      <c r="F8" s="12">
        <f t="shared" si="0"/>
        <v>193000</v>
      </c>
    </row>
    <row r="9" spans="1:6" ht="24" x14ac:dyDescent="0.25">
      <c r="A9" s="16" t="s">
        <v>17</v>
      </c>
      <c r="B9" s="14"/>
      <c r="C9" s="14"/>
      <c r="D9" s="14"/>
      <c r="E9" s="14"/>
      <c r="F9" s="14"/>
    </row>
    <row r="10" spans="1:6" x14ac:dyDescent="0.25">
      <c r="B10" s="15">
        <f>B8+B9</f>
        <v>179000</v>
      </c>
      <c r="C10" s="15">
        <f t="shared" ref="C10:F10" si="1">C8+C9</f>
        <v>200000</v>
      </c>
      <c r="D10" s="15">
        <f t="shared" si="1"/>
        <v>200000</v>
      </c>
      <c r="E10" s="15">
        <f t="shared" si="1"/>
        <v>186000</v>
      </c>
      <c r="F10" s="15">
        <f t="shared" si="1"/>
        <v>193000</v>
      </c>
    </row>
    <row r="12" spans="1:6" x14ac:dyDescent="0.25">
      <c r="E12" t="s">
        <v>13</v>
      </c>
      <c r="F12" s="15">
        <f>B10+C10+D10+E10+F10</f>
        <v>958000</v>
      </c>
    </row>
    <row r="14" spans="1:6" ht="32.25" customHeight="1" x14ac:dyDescent="0.25">
      <c r="A14" s="17" t="s">
        <v>14</v>
      </c>
      <c r="B14" s="17"/>
      <c r="C14" s="17"/>
      <c r="D14" s="17"/>
      <c r="E14" s="17"/>
      <c r="F14" s="17"/>
    </row>
    <row r="16" spans="1:6" ht="31.5" customHeight="1" x14ac:dyDescent="0.25">
      <c r="A16" s="18" t="s">
        <v>16</v>
      </c>
      <c r="B16" s="18"/>
      <c r="C16" s="18"/>
      <c r="D16" s="18"/>
      <c r="E16" s="18"/>
      <c r="F16" s="18"/>
    </row>
  </sheetData>
  <mergeCells count="2">
    <mergeCell ref="A14:F14"/>
    <mergeCell ref="A16:F16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"/>
  <sheetViews>
    <sheetView zoomScaleNormal="100" workbookViewId="0">
      <selection activeCell="H18" sqref="H18"/>
    </sheetView>
  </sheetViews>
  <sheetFormatPr defaultRowHeight="15" x14ac:dyDescent="0.25"/>
  <cols>
    <col min="1" max="1" width="56" customWidth="1"/>
    <col min="2" max="6" width="12.5703125" customWidth="1"/>
    <col min="7" max="7" width="12.42578125" customWidth="1"/>
  </cols>
  <sheetData>
    <row r="1" spans="1:6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ht="15.75" thickTop="1" x14ac:dyDescent="0.25">
      <c r="A2" s="3" t="s">
        <v>6</v>
      </c>
      <c r="B2" s="4">
        <v>145000</v>
      </c>
      <c r="C2" s="4">
        <v>149000</v>
      </c>
      <c r="D2" s="4">
        <v>149000</v>
      </c>
      <c r="E2" s="4">
        <v>149000</v>
      </c>
      <c r="F2" s="5">
        <v>155000</v>
      </c>
    </row>
    <row r="3" spans="1:6" x14ac:dyDescent="0.25">
      <c r="A3" s="6" t="s">
        <v>7</v>
      </c>
      <c r="B3" s="7">
        <v>23000</v>
      </c>
      <c r="C3" s="7">
        <v>24000</v>
      </c>
      <c r="D3" s="7">
        <v>24000</v>
      </c>
      <c r="E3" s="7">
        <v>0</v>
      </c>
      <c r="F3" s="8">
        <v>0</v>
      </c>
    </row>
    <row r="4" spans="1:6" x14ac:dyDescent="0.25">
      <c r="A4" s="3" t="s">
        <v>8</v>
      </c>
      <c r="B4" s="9">
        <v>3000</v>
      </c>
      <c r="C4" s="9">
        <v>3000</v>
      </c>
      <c r="D4" s="9">
        <v>3000</v>
      </c>
      <c r="E4" s="9">
        <v>0</v>
      </c>
      <c r="F4" s="10">
        <v>0</v>
      </c>
    </row>
    <row r="5" spans="1:6" x14ac:dyDescent="0.25">
      <c r="A5" s="3" t="s">
        <v>12</v>
      </c>
      <c r="B5" s="9">
        <v>0</v>
      </c>
      <c r="C5" s="9">
        <v>12000</v>
      </c>
      <c r="D5" s="9">
        <v>12000</v>
      </c>
      <c r="E5" s="9">
        <v>25000</v>
      </c>
      <c r="F5" s="10">
        <v>25000</v>
      </c>
    </row>
    <row r="6" spans="1:6" x14ac:dyDescent="0.25">
      <c r="A6" s="3" t="s">
        <v>11</v>
      </c>
      <c r="B6" s="9">
        <v>0</v>
      </c>
      <c r="C6" s="9">
        <v>3000</v>
      </c>
      <c r="D6" s="9">
        <v>3000</v>
      </c>
      <c r="E6" s="9">
        <v>3000</v>
      </c>
      <c r="F6" s="10">
        <v>3000</v>
      </c>
    </row>
    <row r="7" spans="1:6" x14ac:dyDescent="0.25">
      <c r="A7" s="6" t="s">
        <v>9</v>
      </c>
      <c r="B7" s="7">
        <v>23000</v>
      </c>
      <c r="C7" s="7">
        <v>24000</v>
      </c>
      <c r="D7" s="7">
        <v>24000</v>
      </c>
      <c r="E7" s="7">
        <v>24000</v>
      </c>
      <c r="F7" s="8">
        <v>25000</v>
      </c>
    </row>
    <row r="8" spans="1:6" x14ac:dyDescent="0.25">
      <c r="A8" s="11" t="s">
        <v>10</v>
      </c>
      <c r="B8" s="12">
        <f>SUM(B2:B7)</f>
        <v>194000</v>
      </c>
      <c r="C8" s="12">
        <f t="shared" ref="C8:F8" si="0">SUM(C2:C7)</f>
        <v>215000</v>
      </c>
      <c r="D8" s="12">
        <f t="shared" si="0"/>
        <v>215000</v>
      </c>
      <c r="E8" s="12">
        <f t="shared" si="0"/>
        <v>201000</v>
      </c>
      <c r="F8" s="12">
        <f t="shared" si="0"/>
        <v>208000</v>
      </c>
    </row>
    <row r="9" spans="1:6" ht="24" x14ac:dyDescent="0.25">
      <c r="A9" s="16" t="s">
        <v>15</v>
      </c>
      <c r="B9" s="14">
        <v>-15000</v>
      </c>
      <c r="C9" s="14">
        <v>-15000</v>
      </c>
      <c r="D9" s="14">
        <v>-15000</v>
      </c>
      <c r="E9" s="14">
        <v>-15000</v>
      </c>
      <c r="F9" s="14">
        <v>-15000</v>
      </c>
    </row>
    <row r="10" spans="1:6" x14ac:dyDescent="0.25">
      <c r="B10" s="15">
        <f>B8+B9</f>
        <v>179000</v>
      </c>
      <c r="C10" s="15">
        <f t="shared" ref="C10:F10" si="1">C8+C9</f>
        <v>200000</v>
      </c>
      <c r="D10" s="15">
        <f t="shared" si="1"/>
        <v>200000</v>
      </c>
      <c r="E10" s="15">
        <f t="shared" si="1"/>
        <v>186000</v>
      </c>
      <c r="F10" s="15">
        <f t="shared" si="1"/>
        <v>193000</v>
      </c>
    </row>
    <row r="12" spans="1:6" x14ac:dyDescent="0.25">
      <c r="E12" t="s">
        <v>13</v>
      </c>
      <c r="F12" s="15">
        <f>B10+C10+D10+E10+F10</f>
        <v>958000</v>
      </c>
    </row>
    <row r="14" spans="1:6" ht="32.25" customHeight="1" x14ac:dyDescent="0.25">
      <c r="A14" s="17" t="s">
        <v>14</v>
      </c>
      <c r="B14" s="17"/>
      <c r="C14" s="17"/>
      <c r="D14" s="17"/>
      <c r="E14" s="17"/>
      <c r="F14" s="17"/>
    </row>
    <row r="16" spans="1:6" ht="31.5" customHeight="1" x14ac:dyDescent="0.25">
      <c r="A16" s="18" t="s">
        <v>16</v>
      </c>
      <c r="B16" s="18"/>
      <c r="C16" s="18"/>
      <c r="D16" s="18"/>
      <c r="E16" s="18"/>
      <c r="F16" s="18"/>
    </row>
  </sheetData>
  <mergeCells count="2">
    <mergeCell ref="A14:F14"/>
    <mergeCell ref="A16:F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"/>
  <sheetViews>
    <sheetView workbookViewId="0">
      <selection activeCell="B8" sqref="B8:F8"/>
    </sheetView>
  </sheetViews>
  <sheetFormatPr defaultRowHeight="15" x14ac:dyDescent="0.25"/>
  <cols>
    <col min="1" max="1" width="29" customWidth="1"/>
    <col min="2" max="6" width="15.7109375" customWidth="1"/>
  </cols>
  <sheetData>
    <row r="1" spans="1:6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ht="24.75" thickTop="1" x14ac:dyDescent="0.25">
      <c r="A2" s="3" t="s">
        <v>6</v>
      </c>
      <c r="B2" s="4">
        <v>145000</v>
      </c>
      <c r="C2" s="4">
        <v>149000</v>
      </c>
      <c r="D2" s="4">
        <v>149000</v>
      </c>
      <c r="E2" s="4">
        <v>149000</v>
      </c>
      <c r="F2" s="5">
        <v>155000</v>
      </c>
    </row>
    <row r="3" spans="1:6" ht="24" x14ac:dyDescent="0.25">
      <c r="A3" s="6" t="s">
        <v>7</v>
      </c>
      <c r="B3" s="7">
        <v>23000</v>
      </c>
      <c r="C3" s="7">
        <v>24000</v>
      </c>
      <c r="D3" s="7">
        <v>24000</v>
      </c>
      <c r="E3" s="7">
        <v>24000</v>
      </c>
      <c r="F3" s="8">
        <v>25000</v>
      </c>
    </row>
    <row r="4" spans="1:6" x14ac:dyDescent="0.25">
      <c r="A4" s="3" t="s">
        <v>8</v>
      </c>
      <c r="B4" s="9">
        <v>3000</v>
      </c>
      <c r="C4" s="9">
        <v>3000</v>
      </c>
      <c r="D4" s="9">
        <v>3000</v>
      </c>
      <c r="E4" s="9">
        <v>3000</v>
      </c>
      <c r="F4" s="10">
        <v>3000</v>
      </c>
    </row>
    <row r="5" spans="1:6" x14ac:dyDescent="0.25">
      <c r="A5" s="3"/>
      <c r="B5" s="9"/>
      <c r="C5" s="9"/>
      <c r="D5" s="9"/>
      <c r="E5" s="9"/>
      <c r="F5" s="10"/>
    </row>
    <row r="6" spans="1:6" x14ac:dyDescent="0.25">
      <c r="A6" s="3"/>
      <c r="B6" s="9"/>
      <c r="C6" s="9"/>
      <c r="D6" s="9"/>
      <c r="E6" s="9"/>
      <c r="F6" s="10"/>
    </row>
    <row r="7" spans="1:6" ht="24" x14ac:dyDescent="0.25">
      <c r="A7" s="6" t="s">
        <v>9</v>
      </c>
      <c r="B7" s="7">
        <v>23000</v>
      </c>
      <c r="C7" s="7">
        <v>24000</v>
      </c>
      <c r="D7" s="7">
        <v>24000</v>
      </c>
      <c r="E7" s="7">
        <v>24000</v>
      </c>
      <c r="F7" s="8">
        <v>25000</v>
      </c>
    </row>
    <row r="8" spans="1:6" x14ac:dyDescent="0.25">
      <c r="A8" s="11" t="s">
        <v>10</v>
      </c>
      <c r="B8" s="12">
        <v>195000</v>
      </c>
      <c r="C8" s="12">
        <v>200000</v>
      </c>
      <c r="D8" s="12">
        <v>200000</v>
      </c>
      <c r="E8" s="12">
        <v>200000</v>
      </c>
      <c r="F8" s="13">
        <v>209000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F56908-C9C9-406B-B463-5E6BBCF39A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7A7D140-9BB7-44A4-BDA2-39B054639BDF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8547BC7-38CA-45BB-ACB9-9CF6B79A11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Final</vt:lpstr>
      <vt:lpstr>Revised</vt:lpstr>
      <vt:lpstr>original</vt:lpstr>
    </vt:vector>
  </TitlesOfParts>
  <Company>Fresno Unified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Loorz</dc:creator>
  <cp:lastModifiedBy>Chau Bui</cp:lastModifiedBy>
  <cp:lastPrinted>2017-01-11T16:35:17Z</cp:lastPrinted>
  <dcterms:created xsi:type="dcterms:W3CDTF">2016-12-14T20:04:50Z</dcterms:created>
  <dcterms:modified xsi:type="dcterms:W3CDTF">2019-07-22T22:39:30Z</dcterms:modified>
</cp:coreProperties>
</file>